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chneronline-my.sharepoint.com/personal/bjoern_schwarz_buchner_de/Documents/Microsoft Teams-Chatdateien/"/>
    </mc:Choice>
  </mc:AlternateContent>
  <xr:revisionPtr revIDLastSave="108" documentId="8_{CE5D3C92-358B-B04A-8C83-4D9C7E2AA013}" xr6:coauthVersionLast="47" xr6:coauthVersionMax="47" xr10:uidLastSave="{0F3AB9FA-4D09-458B-AC82-8C5F71AA242D}"/>
  <bookViews>
    <workbookView xWindow="-19500" yWindow="2910" windowWidth="17280" windowHeight="6135" xr2:uid="{F67A7134-3CCD-CC41-AAB0-9377D3AB445F}"/>
  </bookViews>
  <sheets>
    <sheet name="Einfluss_Energiekoste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10" i="1"/>
  <c r="D9" i="1"/>
  <c r="B6" i="1"/>
  <c r="C6" i="1" s="1"/>
  <c r="C7" i="1" l="1"/>
  <c r="C11" i="1"/>
  <c r="C10" i="1"/>
  <c r="C9" i="1"/>
  <c r="C8" i="1"/>
  <c r="D6" i="1"/>
  <c r="E6" i="1" s="1"/>
  <c r="B12" i="1"/>
  <c r="C12" i="1" s="1"/>
  <c r="D8" i="1"/>
  <c r="D7" i="1" s="1"/>
  <c r="D12" i="1" l="1"/>
  <c r="E12" i="1" s="1"/>
  <c r="E10" i="1"/>
  <c r="E9" i="1"/>
  <c r="E11" i="1"/>
  <c r="E8" i="1"/>
  <c r="E7" i="1"/>
  <c r="F7" i="1"/>
  <c r="F12" i="1" l="1"/>
</calcChain>
</file>

<file path=xl/sharedStrings.xml><?xml version="1.0" encoding="utf-8"?>
<sst xmlns="http://schemas.openxmlformats.org/spreadsheetml/2006/main" count="10" uniqueCount="10">
  <si>
    <t>Kalkulieren: Energiekosten haben nur wenig Einfluss auf den Praxisgewinn​</t>
  </si>
  <si>
    <t>=Hier können eigene Werte eingegeben werden.</t>
  </si>
  <si>
    <t>Änderung</t>
  </si>
  <si>
    <t>Umsatzerlöse</t>
  </si>
  <si>
    <t>Gesamtkosten</t>
  </si>
  <si>
    <t>davon Raumkosten</t>
  </si>
  <si>
    <t>Miete</t>
  </si>
  <si>
    <t>Energie</t>
  </si>
  <si>
    <t>Reinigung</t>
  </si>
  <si>
    <t>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</si>
</sst>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Open Sans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3"/>
    </xf>
    <xf numFmtId="164" fontId="2" fillId="0" borderId="0" xfId="0" applyNumberFormat="1" applyFont="1"/>
    <xf numFmtId="164" fontId="1" fillId="0" borderId="0" xfId="0" applyNumberFormat="1" applyFont="1"/>
    <xf numFmtId="164" fontId="0" fillId="0" borderId="0" xfId="0" applyNumberFormat="1"/>
    <xf numFmtId="9" fontId="0" fillId="0" borderId="0" xfId="0" applyNumberFormat="1"/>
    <xf numFmtId="9" fontId="3" fillId="0" borderId="0" xfId="1" applyFont="1" applyAlignment="1"/>
    <xf numFmtId="9" fontId="0" fillId="0" borderId="0" xfId="1" applyFont="1"/>
    <xf numFmtId="9" fontId="2" fillId="2" borderId="0" xfId="0" applyNumberFormat="1" applyFont="1" applyFill="1"/>
    <xf numFmtId="0" fontId="1" fillId="0" borderId="1" xfId="0" applyFont="1" applyBorder="1"/>
    <xf numFmtId="164" fontId="1" fillId="0" borderId="1" xfId="0" applyNumberFormat="1" applyFont="1" applyBorder="1"/>
    <xf numFmtId="9" fontId="3" fillId="0" borderId="1" xfId="1" applyFont="1" applyBorder="1" applyAlignment="1"/>
    <xf numFmtId="9" fontId="0" fillId="0" borderId="1" xfId="1" applyFont="1" applyBorder="1"/>
    <xf numFmtId="9" fontId="0" fillId="2" borderId="1" xfId="0" applyNumberFormat="1" applyFill="1" applyBorder="1"/>
    <xf numFmtId="0" fontId="1" fillId="0" borderId="2" xfId="0" applyFont="1" applyBorder="1"/>
    <xf numFmtId="164" fontId="1" fillId="0" borderId="2" xfId="0" applyNumberFormat="1" applyFont="1" applyBorder="1"/>
    <xf numFmtId="9" fontId="3" fillId="0" borderId="2" xfId="1" applyFont="1" applyBorder="1" applyAlignment="1"/>
    <xf numFmtId="9" fontId="0" fillId="0" borderId="2" xfId="1" applyFont="1" applyBorder="1"/>
    <xf numFmtId="0" fontId="4" fillId="0" borderId="0" xfId="0" applyFont="1"/>
    <xf numFmtId="0" fontId="0" fillId="2" borderId="0" xfId="0" applyFill="1"/>
    <xf numFmtId="0" fontId="0" fillId="0" borderId="0" xfId="0" quotePrefix="1"/>
    <xf numFmtId="164" fontId="1" fillId="2" borderId="1" xfId="0" applyNumberFormat="1" applyFont="1" applyFill="1" applyBorder="1"/>
    <xf numFmtId="164" fontId="1" fillId="2" borderId="0" xfId="0" applyNumberFormat="1" applyFont="1" applyFill="1"/>
    <xf numFmtId="164" fontId="0" fillId="2" borderId="0" xfId="0" applyNumberFormat="1" applyFill="1"/>
    <xf numFmtId="164" fontId="2" fillId="2" borderId="0" xfId="0" applyNumberFormat="1" applyFont="1" applyFill="1"/>
    <xf numFmtId="0" fontId="1" fillId="2" borderId="0" xfId="0" applyFont="1" applyFill="1" applyAlignment="1">
      <alignment horizontal="righ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DA22B-6F62-7242-8FAC-DC2EA1C7627E}">
  <dimension ref="A1:F13"/>
  <sheetViews>
    <sheetView tabSelected="1" zoomScale="131" workbookViewId="0">
      <selection activeCell="B23" sqref="B23"/>
    </sheetView>
  </sheetViews>
  <sheetFormatPr defaultColWidth="11" defaultRowHeight="15.6"/>
  <cols>
    <col min="1" max="1" width="22" customWidth="1"/>
    <col min="2" max="2" width="14.25" customWidth="1"/>
    <col min="3" max="3" width="7.25" customWidth="1"/>
    <col min="4" max="4" width="12.75" customWidth="1"/>
    <col min="5" max="5" width="7.75" customWidth="1"/>
    <col min="6" max="6" width="8.875" customWidth="1"/>
  </cols>
  <sheetData>
    <row r="1" spans="1:6" ht="15" customHeight="1">
      <c r="A1" s="21" t="s">
        <v>0</v>
      </c>
    </row>
    <row r="2" spans="1:6" ht="15" customHeight="1"/>
    <row r="3" spans="1:6" ht="15" customHeight="1">
      <c r="A3" s="22"/>
      <c r="B3" s="23" t="s">
        <v>1</v>
      </c>
    </row>
    <row r="4" spans="1:6" ht="15" customHeight="1"/>
    <row r="5" spans="1:6" ht="15" customHeight="1">
      <c r="B5" s="28">
        <v>2021</v>
      </c>
      <c r="C5" s="2"/>
      <c r="D5" s="28">
        <v>2023</v>
      </c>
      <c r="F5" t="s">
        <v>2</v>
      </c>
    </row>
    <row r="6" spans="1:6" ht="15" customHeight="1">
      <c r="A6" s="12" t="s">
        <v>3</v>
      </c>
      <c r="B6" s="24">
        <f>471534.48+15573.33</f>
        <v>487107.81</v>
      </c>
      <c r="C6" s="14">
        <f>B6/$B$6</f>
        <v>1</v>
      </c>
      <c r="D6" s="13">
        <f>B6+B6*F6</f>
        <v>521205.3567</v>
      </c>
      <c r="E6" s="15">
        <f>D6/$D$6</f>
        <v>1</v>
      </c>
      <c r="F6" s="16">
        <v>7.0000000000000007E-2</v>
      </c>
    </row>
    <row r="7" spans="1:6" ht="15" customHeight="1">
      <c r="A7" s="1" t="s">
        <v>4</v>
      </c>
      <c r="B7" s="25">
        <v>299969.84999999998</v>
      </c>
      <c r="C7" s="9">
        <f>B7/$B$6</f>
        <v>0.61581819022774442</v>
      </c>
      <c r="D7" s="6">
        <f>B7-B8+D8</f>
        <v>309140.61446999997</v>
      </c>
      <c r="E7" s="10">
        <f>D7/$D$6</f>
        <v>0.59312631863056209</v>
      </c>
      <c r="F7" s="8">
        <f>D7/B7-100%</f>
        <v>3.0572287414885269E-2</v>
      </c>
    </row>
    <row r="8" spans="1:6" ht="15" customHeight="1">
      <c r="A8" s="3" t="s">
        <v>5</v>
      </c>
      <c r="B8" s="26">
        <v>23575.23</v>
      </c>
      <c r="C8" s="9">
        <f>B8/$B$6</f>
        <v>4.8398382280095242E-2</v>
      </c>
      <c r="D8" s="7">
        <f>SUM(D9:D11)</f>
        <v>32745.994469999998</v>
      </c>
      <c r="E8" s="10">
        <f>D8/$D$6</f>
        <v>6.2827432698179711E-2</v>
      </c>
    </row>
    <row r="9" spans="1:6" ht="15" customHeight="1">
      <c r="A9" s="4" t="s">
        <v>6</v>
      </c>
      <c r="B9" s="27">
        <v>17681.422500000001</v>
      </c>
      <c r="C9" s="9">
        <f>B9/$B$6</f>
        <v>3.6298786710071432E-2</v>
      </c>
      <c r="D9" s="5">
        <f>B9+B9*F9</f>
        <v>18211.865174999999</v>
      </c>
      <c r="E9" s="10">
        <f>D9/$D$6</f>
        <v>3.4941822720909878E-2</v>
      </c>
      <c r="F9" s="11">
        <v>0.03</v>
      </c>
    </row>
    <row r="10" spans="1:6" ht="15" customHeight="1">
      <c r="A10" s="4" t="s">
        <v>7</v>
      </c>
      <c r="B10" s="27">
        <v>2829.0275999999999</v>
      </c>
      <c r="C10" s="9">
        <f>B10/$B$6</f>
        <v>5.8078058736114289E-3</v>
      </c>
      <c r="D10" s="5">
        <f>B10+B10*F10</f>
        <v>11316.1104</v>
      </c>
      <c r="E10" s="10">
        <f>D10/$D$6</f>
        <v>2.171142382658478E-2</v>
      </c>
      <c r="F10" s="11">
        <v>3</v>
      </c>
    </row>
    <row r="11" spans="1:6" ht="15" customHeight="1">
      <c r="A11" s="4" t="s">
        <v>8</v>
      </c>
      <c r="B11" s="27">
        <v>3064.7799</v>
      </c>
      <c r="C11" s="9">
        <f>B11/$B$6</f>
        <v>6.2917896964123816E-3</v>
      </c>
      <c r="D11" s="5">
        <f>B11+B11*F11</f>
        <v>3218.0188950000002</v>
      </c>
      <c r="E11" s="10">
        <f>D11/$D$6</f>
        <v>6.1741861506850477E-3</v>
      </c>
      <c r="F11" s="11">
        <v>0.05</v>
      </c>
    </row>
    <row r="12" spans="1:6" ht="15" customHeight="1">
      <c r="A12" s="17" t="s">
        <v>9</v>
      </c>
      <c r="B12" s="18">
        <f>B6-B7</f>
        <v>187137.96000000002</v>
      </c>
      <c r="C12" s="19">
        <f>B12/$B$6</f>
        <v>0.38418180977225558</v>
      </c>
      <c r="D12" s="18">
        <f>D6-D7</f>
        <v>212064.74223000003</v>
      </c>
      <c r="E12" s="20">
        <f>D12/$D$6</f>
        <v>0.40687368136943791</v>
      </c>
      <c r="F12" s="19">
        <f>(D12-B12)/B12</f>
        <v>0.13320003183747439</v>
      </c>
    </row>
    <row r="13" spans="1:6" ht="15.75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Schwarz</dc:creator>
  <cp:keywords/>
  <dc:description/>
  <cp:lastModifiedBy>Björn Schwarz</cp:lastModifiedBy>
  <cp:revision/>
  <dcterms:created xsi:type="dcterms:W3CDTF">2022-09-07T13:00:07Z</dcterms:created>
  <dcterms:modified xsi:type="dcterms:W3CDTF">2022-09-08T08:57:30Z</dcterms:modified>
  <cp:category/>
  <cp:contentStatus/>
</cp:coreProperties>
</file>